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670" activeTab="0"/>
  </bookViews>
  <sheets>
    <sheet name="оклади" sheetId="1" r:id="rId1"/>
  </sheets>
  <definedNames>
    <definedName name="_xlnm.Print_Area" localSheetId="0">'оклади'!$A$1:$N$36</definedName>
  </definedNames>
  <calcPr fullCalcOnLoad="1"/>
</workbook>
</file>

<file path=xl/sharedStrings.xml><?xml version="1.0" encoding="utf-8"?>
<sst xmlns="http://schemas.openxmlformats.org/spreadsheetml/2006/main" count="69" uniqueCount="56">
  <si>
    <t>Посада, освіта, категорія</t>
  </si>
  <si>
    <t>Розряд</t>
  </si>
  <si>
    <t>Доплата за вислугу років (грн.)</t>
  </si>
  <si>
    <t>Доплата за класне керівництво (грн.)</t>
  </si>
  <si>
    <t>Доплата за перевірку зошитів (грн.)</t>
  </si>
  <si>
    <t>3-10 років</t>
  </si>
  <si>
    <t>10-20 років</t>
  </si>
  <si>
    <t>більше 20 років</t>
  </si>
  <si>
    <t>молодші класи</t>
  </si>
  <si>
    <t>старші класи</t>
  </si>
  <si>
    <t>I-IV класи</t>
  </si>
  <si>
    <t>мова та література</t>
  </si>
  <si>
    <t>математика</t>
  </si>
  <si>
    <t>іноземна мова</t>
  </si>
  <si>
    <t>Директор</t>
  </si>
  <si>
    <t>до 300 дітей</t>
  </si>
  <si>
    <t xml:space="preserve"> </t>
  </si>
  <si>
    <t>Категорія</t>
  </si>
  <si>
    <t>вища</t>
  </si>
  <si>
    <t>І (перша)</t>
  </si>
  <si>
    <t>ІІ (друга)</t>
  </si>
  <si>
    <t>Освіта</t>
  </si>
  <si>
    <t>с/спец. з атест.</t>
  </si>
  <si>
    <t xml:space="preserve">с/спец. </t>
  </si>
  <si>
    <t>cередня</t>
  </si>
  <si>
    <t>Гурткова робота</t>
  </si>
  <si>
    <t>вища освіта з кат.</t>
  </si>
  <si>
    <t>вища освіта без кат.</t>
  </si>
  <si>
    <t>Заслужений вчитель України  20 %</t>
  </si>
  <si>
    <t>Вчитель- методист  - 15 %</t>
  </si>
  <si>
    <t>Старший вчитель  - 10%</t>
  </si>
  <si>
    <t>Вихователі, вихователі- методисти</t>
  </si>
  <si>
    <t xml:space="preserve">вища </t>
  </si>
  <si>
    <t>Доплата за диплом з відзнакою - 3,24 грн.</t>
  </si>
  <si>
    <t xml:space="preserve">перша </t>
  </si>
  <si>
    <t xml:space="preserve">друга </t>
  </si>
  <si>
    <t>Доплата логопеду  - 21,40 грн</t>
  </si>
  <si>
    <t>спеціаліст</t>
  </si>
  <si>
    <t>Доплата за майстерню :</t>
  </si>
  <si>
    <t>с/спец. з ат.</t>
  </si>
  <si>
    <t>Майстерня по дереву  - 15-20%</t>
  </si>
  <si>
    <t>Майстерня по металу  - 15-20%</t>
  </si>
  <si>
    <t>середня</t>
  </si>
  <si>
    <t>Комбінована майстерня -  20%</t>
  </si>
  <si>
    <t>Доплата за кабінети   -  10-13% :</t>
  </si>
  <si>
    <t>Доплата за спортзал -  10% :</t>
  </si>
  <si>
    <t>Муз. керівники, інструктори з фізкультури</t>
  </si>
  <si>
    <t>Доплата за ведення позакласної
роботи з фіз.вих. -10%</t>
  </si>
  <si>
    <t>Доплата за кл. керівництво та за перевірку зошитів</t>
  </si>
  <si>
    <t>менше 12 учнів - 50 %</t>
  </si>
  <si>
    <t>12 і більше учнів - 100 %</t>
  </si>
  <si>
    <t>Доплата за кер. поч. школою - 25%</t>
  </si>
  <si>
    <t>Доплата 20% за престижність  поширюється 
на все педагогічне навантаження</t>
  </si>
  <si>
    <t>Оклади і доплати з 1  січня  2013  року</t>
  </si>
  <si>
    <t xml:space="preserve">Оклади
на 1 грудня </t>
  </si>
  <si>
    <t xml:space="preserve">Оклади 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</si>
</sst>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0.0%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  <font>
      <sz val="10.5"/>
      <name val="Arial Cyr"/>
      <family val="0"/>
    </font>
    <font>
      <b/>
      <sz val="10.5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0"/>
      <color indexed="44"/>
      <name val="Arial Cyr"/>
      <family val="0"/>
    </font>
    <font>
      <sz val="10"/>
      <color theme="3" tint="0.599990010261535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77" fontId="0" fillId="0" borderId="0" xfId="0" applyNumberFormat="1" applyFont="1" applyAlignment="1">
      <alignment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9" fillId="0" borderId="0" xfId="0" applyFont="1" applyAlignment="1">
      <alignment/>
    </xf>
    <xf numFmtId="174" fontId="0" fillId="0" borderId="0" xfId="0" applyNumberFormat="1" applyFont="1" applyAlignment="1">
      <alignment/>
    </xf>
    <xf numFmtId="0" fontId="0" fillId="0" borderId="10" xfId="0" applyBorder="1" applyAlignment="1">
      <alignment vertical="center"/>
    </xf>
    <xf numFmtId="2" fontId="25" fillId="0" borderId="10" xfId="0" applyNumberFormat="1" applyFont="1" applyBorder="1" applyAlignment="1">
      <alignment horizontal="center"/>
    </xf>
    <xf numFmtId="2" fontId="25" fillId="0" borderId="12" xfId="0" applyNumberFormat="1" applyFont="1" applyBorder="1" applyAlignment="1">
      <alignment vertical="center"/>
    </xf>
    <xf numFmtId="2" fontId="25" fillId="0" borderId="15" xfId="0" applyNumberFormat="1" applyFont="1" applyBorder="1" applyAlignment="1">
      <alignment/>
    </xf>
    <xf numFmtId="2" fontId="25" fillId="0" borderId="10" xfId="0" applyNumberFormat="1" applyFont="1" applyFill="1" applyBorder="1" applyAlignment="1">
      <alignment horizontal="center"/>
    </xf>
    <xf numFmtId="2" fontId="25" fillId="0" borderId="12" xfId="0" applyNumberFormat="1" applyFont="1" applyBorder="1" applyAlignment="1">
      <alignment/>
    </xf>
    <xf numFmtId="10" fontId="0" fillId="0" borderId="0" xfId="0" applyNumberFormat="1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1" fillId="0" borderId="0" xfId="0" applyFont="1" applyAlignment="1">
      <alignment/>
    </xf>
    <xf numFmtId="2" fontId="22" fillId="0" borderId="10" xfId="0" applyNumberFormat="1" applyFont="1" applyBorder="1" applyAlignment="1">
      <alignment horizontal="center"/>
    </xf>
    <xf numFmtId="2" fontId="22" fillId="0" borderId="12" xfId="0" applyNumberFormat="1" applyFont="1" applyBorder="1" applyAlignment="1">
      <alignment vertical="center"/>
    </xf>
    <xf numFmtId="2" fontId="22" fillId="0" borderId="15" xfId="0" applyNumberFormat="1" applyFont="1" applyBorder="1" applyAlignment="1">
      <alignment/>
    </xf>
    <xf numFmtId="2" fontId="22" fillId="0" borderId="10" xfId="0" applyNumberFormat="1" applyFont="1" applyFill="1" applyBorder="1" applyAlignment="1">
      <alignment horizontal="center"/>
    </xf>
    <xf numFmtId="2" fontId="22" fillId="0" borderId="12" xfId="0" applyNumberFormat="1" applyFont="1" applyBorder="1" applyAlignment="1">
      <alignment/>
    </xf>
    <xf numFmtId="0" fontId="18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3"/>
  <sheetViews>
    <sheetView tabSelected="1" view="pageBreakPreview" zoomScale="75" zoomScaleNormal="75" zoomScaleSheetLayoutView="75" zoomScalePageLayoutView="0" workbookViewId="0" topLeftCell="A1">
      <selection activeCell="E17" sqref="E17"/>
    </sheetView>
  </sheetViews>
  <sheetFormatPr defaultColWidth="9.00390625" defaultRowHeight="12.75"/>
  <cols>
    <col min="1" max="1" width="13.875" style="0" customWidth="1"/>
    <col min="2" max="2" width="20.00390625" style="0" customWidth="1"/>
    <col min="3" max="3" width="8.00390625" style="0" customWidth="1"/>
    <col min="4" max="4" width="9.75390625" style="0" hidden="1" customWidth="1"/>
    <col min="5" max="5" width="13.125" style="0" customWidth="1"/>
    <col min="6" max="6" width="9.625" style="0" customWidth="1"/>
    <col min="7" max="7" width="9.875" style="0" customWidth="1"/>
    <col min="8" max="8" width="10.00390625" style="0" customWidth="1"/>
    <col min="9" max="10" width="8.875" style="0" customWidth="1"/>
    <col min="11" max="11" width="10.00390625" style="0" customWidth="1"/>
    <col min="12" max="12" width="11.125" style="0" customWidth="1"/>
    <col min="13" max="13" width="8.875" style="0" customWidth="1"/>
    <col min="14" max="14" width="10.00390625" style="0" customWidth="1"/>
    <col min="15" max="15" width="9.375" style="0" customWidth="1"/>
  </cols>
  <sheetData>
    <row r="2" spans="1:15" ht="28.5" customHeight="1">
      <c r="A2" s="44" t="s">
        <v>53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1"/>
    </row>
    <row r="3" spans="1:14" s="3" customFormat="1" ht="45.75" customHeight="1">
      <c r="A3" s="45" t="s">
        <v>0</v>
      </c>
      <c r="B3" s="46"/>
      <c r="C3" s="47" t="s">
        <v>1</v>
      </c>
      <c r="D3" s="50" t="s">
        <v>54</v>
      </c>
      <c r="E3" s="51" t="s">
        <v>55</v>
      </c>
      <c r="F3" s="46" t="s">
        <v>2</v>
      </c>
      <c r="G3" s="46"/>
      <c r="H3" s="46"/>
      <c r="I3" s="45" t="s">
        <v>3</v>
      </c>
      <c r="J3" s="46"/>
      <c r="K3" s="45" t="s">
        <v>4</v>
      </c>
      <c r="L3" s="46"/>
      <c r="M3" s="46"/>
      <c r="N3" s="46"/>
    </row>
    <row r="4" spans="1:14" s="3" customFormat="1" ht="33.75" customHeight="1">
      <c r="A4" s="46"/>
      <c r="B4" s="46"/>
      <c r="C4" s="48"/>
      <c r="D4" s="50"/>
      <c r="E4" s="51"/>
      <c r="F4" s="2" t="s">
        <v>5</v>
      </c>
      <c r="G4" s="37" t="s">
        <v>6</v>
      </c>
      <c r="H4" s="37" t="s">
        <v>7</v>
      </c>
      <c r="I4" s="37" t="s">
        <v>8</v>
      </c>
      <c r="J4" s="37" t="s">
        <v>9</v>
      </c>
      <c r="K4" s="36" t="s">
        <v>10</v>
      </c>
      <c r="L4" s="37" t="s">
        <v>11</v>
      </c>
      <c r="M4" s="37" t="s">
        <v>12</v>
      </c>
      <c r="N4" s="37" t="s">
        <v>13</v>
      </c>
    </row>
    <row r="5" spans="1:14" s="3" customFormat="1" ht="12.75">
      <c r="A5" s="46"/>
      <c r="B5" s="46"/>
      <c r="C5" s="49"/>
      <c r="D5" s="50"/>
      <c r="E5" s="51"/>
      <c r="F5" s="5">
        <v>0.1</v>
      </c>
      <c r="G5" s="5">
        <v>0.2</v>
      </c>
      <c r="H5" s="5">
        <v>0.3</v>
      </c>
      <c r="I5" s="6">
        <v>0.2</v>
      </c>
      <c r="J5" s="6">
        <v>0.25</v>
      </c>
      <c r="K5" s="7">
        <v>0.15</v>
      </c>
      <c r="L5" s="7">
        <v>0.2</v>
      </c>
      <c r="M5" s="7">
        <v>0.15</v>
      </c>
      <c r="N5" s="7">
        <v>0.1</v>
      </c>
    </row>
    <row r="6" spans="1:18" s="3" customFormat="1" ht="23.25" customHeight="1">
      <c r="A6" s="4" t="s">
        <v>14</v>
      </c>
      <c r="B6" s="29" t="s">
        <v>15</v>
      </c>
      <c r="C6" s="9">
        <v>13</v>
      </c>
      <c r="D6" s="30">
        <v>1905</v>
      </c>
      <c r="E6" s="39">
        <v>1934</v>
      </c>
      <c r="F6" s="10">
        <f>E6*F5</f>
        <v>193.4</v>
      </c>
      <c r="G6" s="10">
        <f>E6*G5</f>
        <v>386.8</v>
      </c>
      <c r="H6" s="10">
        <f>E6*H5</f>
        <v>580.1999999999999</v>
      </c>
      <c r="I6" s="10"/>
      <c r="J6" s="10"/>
      <c r="K6" s="10"/>
      <c r="L6" s="10"/>
      <c r="M6" s="10"/>
      <c r="N6" s="10"/>
      <c r="O6" s="35"/>
      <c r="P6" s="28"/>
      <c r="R6" s="3" t="s">
        <v>16</v>
      </c>
    </row>
    <row r="7" spans="1:16" s="3" customFormat="1" ht="15">
      <c r="A7" s="12"/>
      <c r="B7" s="13"/>
      <c r="C7" s="13"/>
      <c r="D7" s="31"/>
      <c r="E7" s="40"/>
      <c r="F7" s="13"/>
      <c r="G7" s="13"/>
      <c r="H7" s="13"/>
      <c r="I7" s="13"/>
      <c r="J7" s="13"/>
      <c r="K7" s="13"/>
      <c r="L7" s="13"/>
      <c r="M7" s="13"/>
      <c r="N7" s="14"/>
      <c r="O7" s="11"/>
      <c r="P7" s="28"/>
    </row>
    <row r="8" spans="1:16" s="3" customFormat="1" ht="14.25" customHeight="1">
      <c r="A8" s="52" t="s">
        <v>17</v>
      </c>
      <c r="B8" s="15" t="s">
        <v>18</v>
      </c>
      <c r="C8" s="9">
        <v>12</v>
      </c>
      <c r="D8" s="30">
        <v>1779</v>
      </c>
      <c r="E8" s="39">
        <v>1806</v>
      </c>
      <c r="F8" s="10">
        <f aca="true" t="shared" si="0" ref="F8:N8">$E$8*F5</f>
        <v>180.60000000000002</v>
      </c>
      <c r="G8" s="10">
        <f t="shared" si="0"/>
        <v>361.20000000000005</v>
      </c>
      <c r="H8" s="10">
        <f t="shared" si="0"/>
        <v>541.8</v>
      </c>
      <c r="I8" s="10">
        <f t="shared" si="0"/>
        <v>361.20000000000005</v>
      </c>
      <c r="J8" s="10">
        <f t="shared" si="0"/>
        <v>451.5</v>
      </c>
      <c r="K8" s="10">
        <f t="shared" si="0"/>
        <v>270.9</v>
      </c>
      <c r="L8" s="10">
        <f t="shared" si="0"/>
        <v>361.20000000000005</v>
      </c>
      <c r="M8" s="10">
        <f t="shared" si="0"/>
        <v>270.9</v>
      </c>
      <c r="N8" s="10">
        <f t="shared" si="0"/>
        <v>180.60000000000002</v>
      </c>
      <c r="O8" s="11"/>
      <c r="P8" s="28"/>
    </row>
    <row r="9" spans="1:16" s="3" customFormat="1" ht="14.25" customHeight="1">
      <c r="A9" s="53"/>
      <c r="B9" s="15" t="s">
        <v>19</v>
      </c>
      <c r="C9" s="9">
        <v>11</v>
      </c>
      <c r="D9" s="30">
        <v>1653</v>
      </c>
      <c r="E9" s="39">
        <v>1678</v>
      </c>
      <c r="F9" s="10">
        <f aca="true" t="shared" si="1" ref="F9:N9">$E$9*F5</f>
        <v>167.8</v>
      </c>
      <c r="G9" s="10">
        <f t="shared" si="1"/>
        <v>335.6</v>
      </c>
      <c r="H9" s="10">
        <f t="shared" si="1"/>
        <v>503.4</v>
      </c>
      <c r="I9" s="10">
        <f t="shared" si="1"/>
        <v>335.6</v>
      </c>
      <c r="J9" s="10">
        <f t="shared" si="1"/>
        <v>419.5</v>
      </c>
      <c r="K9" s="10">
        <f t="shared" si="1"/>
        <v>251.7</v>
      </c>
      <c r="L9" s="10">
        <f t="shared" si="1"/>
        <v>335.6</v>
      </c>
      <c r="M9" s="10">
        <f t="shared" si="1"/>
        <v>251.7</v>
      </c>
      <c r="N9" s="10">
        <f t="shared" si="1"/>
        <v>167.8</v>
      </c>
      <c r="O9" s="11"/>
      <c r="P9" s="28"/>
    </row>
    <row r="10" spans="1:16" s="3" customFormat="1" ht="14.25" customHeight="1">
      <c r="A10" s="53"/>
      <c r="B10" s="15" t="s">
        <v>20</v>
      </c>
      <c r="C10" s="9">
        <v>10</v>
      </c>
      <c r="D10" s="30">
        <v>1527</v>
      </c>
      <c r="E10" s="39">
        <v>1551</v>
      </c>
      <c r="F10" s="10">
        <f aca="true" t="shared" si="2" ref="F10:N10">$E$10*F5</f>
        <v>155.10000000000002</v>
      </c>
      <c r="G10" s="10">
        <f t="shared" si="2"/>
        <v>310.20000000000005</v>
      </c>
      <c r="H10" s="10">
        <f t="shared" si="2"/>
        <v>465.29999999999995</v>
      </c>
      <c r="I10" s="10">
        <f t="shared" si="2"/>
        <v>310.20000000000005</v>
      </c>
      <c r="J10" s="10">
        <f t="shared" si="2"/>
        <v>387.75</v>
      </c>
      <c r="K10" s="10">
        <f t="shared" si="2"/>
        <v>232.64999999999998</v>
      </c>
      <c r="L10" s="10">
        <f t="shared" si="2"/>
        <v>310.20000000000005</v>
      </c>
      <c r="M10" s="10">
        <f t="shared" si="2"/>
        <v>232.64999999999998</v>
      </c>
      <c r="N10" s="10">
        <f t="shared" si="2"/>
        <v>155.10000000000002</v>
      </c>
      <c r="O10" s="11"/>
      <c r="P10" s="28"/>
    </row>
    <row r="11" spans="1:16" s="3" customFormat="1" ht="14.25" customHeight="1">
      <c r="A11" s="52" t="s">
        <v>21</v>
      </c>
      <c r="B11" s="15" t="s">
        <v>18</v>
      </c>
      <c r="C11" s="9">
        <v>9</v>
      </c>
      <c r="D11" s="30">
        <v>1451</v>
      </c>
      <c r="E11" s="39">
        <v>1474</v>
      </c>
      <c r="F11" s="10">
        <f aca="true" t="shared" si="3" ref="F11:N11">$E$11*F5</f>
        <v>147.4</v>
      </c>
      <c r="G11" s="10">
        <f t="shared" si="3"/>
        <v>294.8</v>
      </c>
      <c r="H11" s="10">
        <f t="shared" si="3"/>
        <v>442.2</v>
      </c>
      <c r="I11" s="10">
        <f t="shared" si="3"/>
        <v>294.8</v>
      </c>
      <c r="J11" s="10">
        <f t="shared" si="3"/>
        <v>368.5</v>
      </c>
      <c r="K11" s="10">
        <f t="shared" si="3"/>
        <v>221.1</v>
      </c>
      <c r="L11" s="10">
        <f t="shared" si="3"/>
        <v>294.8</v>
      </c>
      <c r="M11" s="10">
        <f t="shared" si="3"/>
        <v>221.1</v>
      </c>
      <c r="N11" s="10">
        <f t="shared" si="3"/>
        <v>147.4</v>
      </c>
      <c r="O11" s="11"/>
      <c r="P11" s="28"/>
    </row>
    <row r="12" spans="1:16" s="3" customFormat="1" ht="14.25" customHeight="1">
      <c r="A12" s="53"/>
      <c r="B12" s="16" t="s">
        <v>22</v>
      </c>
      <c r="C12" s="2">
        <v>9</v>
      </c>
      <c r="D12" s="30">
        <v>1451</v>
      </c>
      <c r="E12" s="39">
        <v>1474</v>
      </c>
      <c r="F12" s="10">
        <f aca="true" t="shared" si="4" ref="F12:N12">$E$12*F5</f>
        <v>147.4</v>
      </c>
      <c r="G12" s="10">
        <f t="shared" si="4"/>
        <v>294.8</v>
      </c>
      <c r="H12" s="10">
        <f t="shared" si="4"/>
        <v>442.2</v>
      </c>
      <c r="I12" s="10">
        <f t="shared" si="4"/>
        <v>294.8</v>
      </c>
      <c r="J12" s="10">
        <f t="shared" si="4"/>
        <v>368.5</v>
      </c>
      <c r="K12" s="10">
        <f t="shared" si="4"/>
        <v>221.1</v>
      </c>
      <c r="L12" s="10">
        <f t="shared" si="4"/>
        <v>294.8</v>
      </c>
      <c r="M12" s="10">
        <f t="shared" si="4"/>
        <v>221.1</v>
      </c>
      <c r="N12" s="10">
        <f t="shared" si="4"/>
        <v>147.4</v>
      </c>
      <c r="O12" s="11"/>
      <c r="P12" s="28"/>
    </row>
    <row r="13" spans="1:16" s="3" customFormat="1" ht="14.25" customHeight="1">
      <c r="A13" s="53"/>
      <c r="B13" s="15" t="s">
        <v>23</v>
      </c>
      <c r="C13" s="9">
        <v>8</v>
      </c>
      <c r="D13" s="30">
        <v>1376</v>
      </c>
      <c r="E13" s="39">
        <v>1397</v>
      </c>
      <c r="F13" s="10">
        <f aca="true" t="shared" si="5" ref="F13:N13">$E$13*F5</f>
        <v>139.70000000000002</v>
      </c>
      <c r="G13" s="10">
        <f t="shared" si="5"/>
        <v>279.40000000000003</v>
      </c>
      <c r="H13" s="10">
        <f t="shared" si="5"/>
        <v>419.09999999999997</v>
      </c>
      <c r="I13" s="10">
        <f t="shared" si="5"/>
        <v>279.40000000000003</v>
      </c>
      <c r="J13" s="10">
        <f t="shared" si="5"/>
        <v>349.25</v>
      </c>
      <c r="K13" s="10">
        <f t="shared" si="5"/>
        <v>209.54999999999998</v>
      </c>
      <c r="L13" s="10">
        <f t="shared" si="5"/>
        <v>279.40000000000003</v>
      </c>
      <c r="M13" s="10">
        <f t="shared" si="5"/>
        <v>209.54999999999998</v>
      </c>
      <c r="N13" s="10">
        <f t="shared" si="5"/>
        <v>139.70000000000002</v>
      </c>
      <c r="O13" s="11"/>
      <c r="P13" s="28"/>
    </row>
    <row r="14" spans="1:16" s="3" customFormat="1" ht="14.25" customHeight="1">
      <c r="A14" s="53"/>
      <c r="B14" s="15" t="s">
        <v>24</v>
      </c>
      <c r="C14" s="9">
        <v>8</v>
      </c>
      <c r="D14" s="30">
        <v>1376</v>
      </c>
      <c r="E14" s="39">
        <v>1397</v>
      </c>
      <c r="F14" s="10">
        <f aca="true" t="shared" si="6" ref="F14:N14">$E$14*F5</f>
        <v>139.70000000000002</v>
      </c>
      <c r="G14" s="10">
        <f t="shared" si="6"/>
        <v>279.40000000000003</v>
      </c>
      <c r="H14" s="10">
        <f t="shared" si="6"/>
        <v>419.09999999999997</v>
      </c>
      <c r="I14" s="10">
        <f t="shared" si="6"/>
        <v>279.40000000000003</v>
      </c>
      <c r="J14" s="10">
        <f t="shared" si="6"/>
        <v>349.25</v>
      </c>
      <c r="K14" s="10">
        <f t="shared" si="6"/>
        <v>209.54999999999998</v>
      </c>
      <c r="L14" s="10">
        <f t="shared" si="6"/>
        <v>279.40000000000003</v>
      </c>
      <c r="M14" s="10">
        <f t="shared" si="6"/>
        <v>209.54999999999998</v>
      </c>
      <c r="N14" s="10">
        <f t="shared" si="6"/>
        <v>139.70000000000002</v>
      </c>
      <c r="O14" s="11"/>
      <c r="P14" s="28"/>
    </row>
    <row r="15" spans="1:16" s="3" customFormat="1" ht="14.25" customHeight="1">
      <c r="A15" s="17"/>
      <c r="B15" s="18"/>
      <c r="C15" s="18"/>
      <c r="D15" s="32"/>
      <c r="E15" s="41"/>
      <c r="F15" s="18"/>
      <c r="G15" s="18"/>
      <c r="H15" s="18"/>
      <c r="I15" s="18"/>
      <c r="J15" s="18"/>
      <c r="K15" s="19"/>
      <c r="L15" s="19"/>
      <c r="M15" s="19"/>
      <c r="N15" s="19"/>
      <c r="O15" s="11"/>
      <c r="P15" s="28"/>
    </row>
    <row r="16" spans="1:20" s="3" customFormat="1" ht="14.25" customHeight="1">
      <c r="A16" s="45" t="s">
        <v>25</v>
      </c>
      <c r="B16" s="15" t="s">
        <v>26</v>
      </c>
      <c r="C16" s="9">
        <v>9</v>
      </c>
      <c r="D16" s="30">
        <v>1451</v>
      </c>
      <c r="E16" s="39">
        <f>E11</f>
        <v>1474</v>
      </c>
      <c r="F16" s="10">
        <f aca="true" t="shared" si="7" ref="F16:F27">$F$5*E16</f>
        <v>147.4</v>
      </c>
      <c r="G16" s="10">
        <f aca="true" t="shared" si="8" ref="G16:G27">E16*$G$5</f>
        <v>294.8</v>
      </c>
      <c r="H16" s="10">
        <f>E16*$H$5</f>
        <v>442.2</v>
      </c>
      <c r="I16" s="20"/>
      <c r="J16" s="54" t="s">
        <v>52</v>
      </c>
      <c r="K16" s="54"/>
      <c r="L16" s="54"/>
      <c r="M16" s="54"/>
      <c r="N16" s="54"/>
      <c r="O16" s="11"/>
      <c r="P16" s="28"/>
      <c r="T16" s="3">
        <v>0</v>
      </c>
    </row>
    <row r="17" spans="1:16" s="3" customFormat="1" ht="14.25" customHeight="1">
      <c r="A17" s="46"/>
      <c r="B17" s="15" t="s">
        <v>27</v>
      </c>
      <c r="C17" s="9">
        <v>8</v>
      </c>
      <c r="D17" s="30">
        <v>1376</v>
      </c>
      <c r="E17" s="39">
        <f>E13</f>
        <v>1397</v>
      </c>
      <c r="F17" s="10">
        <f t="shared" si="7"/>
        <v>139.70000000000002</v>
      </c>
      <c r="G17" s="10">
        <f t="shared" si="8"/>
        <v>279.40000000000003</v>
      </c>
      <c r="H17" s="10">
        <f aca="true" t="shared" si="9" ref="H17:H27">E17*$H$5</f>
        <v>419.09999999999997</v>
      </c>
      <c r="I17" s="20"/>
      <c r="J17" s="54"/>
      <c r="K17" s="54"/>
      <c r="L17" s="54"/>
      <c r="M17" s="54"/>
      <c r="N17" s="54"/>
      <c r="O17" s="11"/>
      <c r="P17" s="28"/>
    </row>
    <row r="18" spans="1:16" s="3" customFormat="1" ht="14.25" customHeight="1">
      <c r="A18" s="46"/>
      <c r="B18" s="16" t="s">
        <v>22</v>
      </c>
      <c r="C18" s="2">
        <v>8</v>
      </c>
      <c r="D18" s="30">
        <v>1376</v>
      </c>
      <c r="E18" s="39">
        <f>E13</f>
        <v>1397</v>
      </c>
      <c r="F18" s="10">
        <f t="shared" si="7"/>
        <v>139.70000000000002</v>
      </c>
      <c r="G18" s="10">
        <f t="shared" si="8"/>
        <v>279.40000000000003</v>
      </c>
      <c r="H18" s="10">
        <f t="shared" si="9"/>
        <v>419.09999999999997</v>
      </c>
      <c r="I18" s="21"/>
      <c r="J18" s="3" t="s">
        <v>28</v>
      </c>
      <c r="M18" s="20"/>
      <c r="N18" s="21"/>
      <c r="O18" s="11"/>
      <c r="P18" s="28"/>
    </row>
    <row r="19" spans="1:16" s="3" customFormat="1" ht="14.25" customHeight="1">
      <c r="A19" s="46"/>
      <c r="B19" s="15" t="s">
        <v>23</v>
      </c>
      <c r="C19" s="9">
        <v>7</v>
      </c>
      <c r="D19" s="33">
        <v>1292</v>
      </c>
      <c r="E19" s="42">
        <v>1312</v>
      </c>
      <c r="F19" s="10">
        <f t="shared" si="7"/>
        <v>131.20000000000002</v>
      </c>
      <c r="G19" s="10">
        <f t="shared" si="8"/>
        <v>262.40000000000003</v>
      </c>
      <c r="H19" s="10">
        <f t="shared" si="9"/>
        <v>393.59999999999997</v>
      </c>
      <c r="I19" s="20"/>
      <c r="J19" s="3" t="s">
        <v>29</v>
      </c>
      <c r="M19" s="21"/>
      <c r="N19" s="20"/>
      <c r="O19" s="11"/>
      <c r="P19" s="28"/>
    </row>
    <row r="20" spans="1:16" s="3" customFormat="1" ht="14.25" customHeight="1">
      <c r="A20" s="46"/>
      <c r="B20" s="15" t="s">
        <v>24</v>
      </c>
      <c r="C20" s="9">
        <v>7</v>
      </c>
      <c r="D20" s="33">
        <v>1292</v>
      </c>
      <c r="E20" s="42">
        <v>1312</v>
      </c>
      <c r="F20" s="10">
        <f t="shared" si="7"/>
        <v>131.20000000000002</v>
      </c>
      <c r="G20" s="10">
        <f t="shared" si="8"/>
        <v>262.40000000000003</v>
      </c>
      <c r="H20" s="10">
        <f t="shared" si="9"/>
        <v>393.59999999999997</v>
      </c>
      <c r="I20" s="20"/>
      <c r="J20" s="3" t="s">
        <v>30</v>
      </c>
      <c r="M20" s="20"/>
      <c r="N20" s="20"/>
      <c r="O20" s="11"/>
      <c r="P20" s="28"/>
    </row>
    <row r="21" spans="1:16" s="3" customFormat="1" ht="14.25" customHeight="1">
      <c r="A21" s="55" t="s">
        <v>31</v>
      </c>
      <c r="B21" s="15" t="s">
        <v>32</v>
      </c>
      <c r="C21" s="9">
        <v>12</v>
      </c>
      <c r="D21" s="30">
        <v>1779</v>
      </c>
      <c r="E21" s="39">
        <f aca="true" t="shared" si="10" ref="E21:E27">E8</f>
        <v>1806</v>
      </c>
      <c r="F21" s="10">
        <f t="shared" si="7"/>
        <v>180.60000000000002</v>
      </c>
      <c r="G21" s="10">
        <f t="shared" si="8"/>
        <v>361.20000000000005</v>
      </c>
      <c r="H21" s="10">
        <f t="shared" si="9"/>
        <v>541.8</v>
      </c>
      <c r="J21" s="3" t="s">
        <v>33</v>
      </c>
      <c r="M21" s="20"/>
      <c r="N21" s="22"/>
      <c r="O21" s="11"/>
      <c r="P21" s="28"/>
    </row>
    <row r="22" spans="1:16" s="3" customFormat="1" ht="14.25" customHeight="1">
      <c r="A22" s="48"/>
      <c r="B22" s="8" t="s">
        <v>34</v>
      </c>
      <c r="C22" s="9">
        <v>11</v>
      </c>
      <c r="D22" s="30">
        <v>1653</v>
      </c>
      <c r="E22" s="39">
        <f t="shared" si="10"/>
        <v>1678</v>
      </c>
      <c r="F22" s="10">
        <f t="shared" si="7"/>
        <v>167.8</v>
      </c>
      <c r="G22" s="10">
        <f t="shared" si="8"/>
        <v>335.6</v>
      </c>
      <c r="H22" s="10">
        <f t="shared" si="9"/>
        <v>503.4</v>
      </c>
      <c r="N22" s="22"/>
      <c r="O22" s="11"/>
      <c r="P22" s="28"/>
    </row>
    <row r="23" spans="1:16" s="3" customFormat="1" ht="17.25" customHeight="1">
      <c r="A23" s="48"/>
      <c r="B23" s="8" t="s">
        <v>35</v>
      </c>
      <c r="C23" s="9">
        <v>10</v>
      </c>
      <c r="D23" s="30">
        <v>1527</v>
      </c>
      <c r="E23" s="39">
        <f t="shared" si="10"/>
        <v>1551</v>
      </c>
      <c r="F23" s="10">
        <f t="shared" si="7"/>
        <v>155.10000000000002</v>
      </c>
      <c r="G23" s="10">
        <f t="shared" si="8"/>
        <v>310.20000000000005</v>
      </c>
      <c r="H23" s="10">
        <f t="shared" si="9"/>
        <v>465.29999999999995</v>
      </c>
      <c r="J23" s="3" t="s">
        <v>36</v>
      </c>
      <c r="N23" s="22"/>
      <c r="O23" s="11"/>
      <c r="P23" s="28"/>
    </row>
    <row r="24" spans="1:16" s="3" customFormat="1" ht="14.25" customHeight="1">
      <c r="A24" s="48"/>
      <c r="B24" s="8" t="s">
        <v>37</v>
      </c>
      <c r="C24" s="9">
        <v>9</v>
      </c>
      <c r="D24" s="30">
        <v>1451</v>
      </c>
      <c r="E24" s="39">
        <f t="shared" si="10"/>
        <v>1474</v>
      </c>
      <c r="F24" s="10">
        <f t="shared" si="7"/>
        <v>147.4</v>
      </c>
      <c r="G24" s="10">
        <f t="shared" si="8"/>
        <v>294.8</v>
      </c>
      <c r="H24" s="10">
        <f t="shared" si="9"/>
        <v>442.2</v>
      </c>
      <c r="J24" s="3" t="s">
        <v>38</v>
      </c>
      <c r="O24" s="11"/>
      <c r="P24" s="28"/>
    </row>
    <row r="25" spans="1:16" s="3" customFormat="1" ht="14.25" customHeight="1">
      <c r="A25" s="48"/>
      <c r="B25" s="8" t="s">
        <v>39</v>
      </c>
      <c r="C25" s="9">
        <v>9</v>
      </c>
      <c r="D25" s="30">
        <v>1451</v>
      </c>
      <c r="E25" s="39">
        <f t="shared" si="10"/>
        <v>1474</v>
      </c>
      <c r="F25" s="10">
        <f t="shared" si="7"/>
        <v>147.4</v>
      </c>
      <c r="G25" s="10">
        <f t="shared" si="8"/>
        <v>294.8</v>
      </c>
      <c r="H25" s="10">
        <f t="shared" si="9"/>
        <v>442.2</v>
      </c>
      <c r="K25" s="3" t="s">
        <v>40</v>
      </c>
      <c r="O25" s="11"/>
      <c r="P25" s="28"/>
    </row>
    <row r="26" spans="1:16" s="3" customFormat="1" ht="14.25" customHeight="1">
      <c r="A26" s="48"/>
      <c r="B26" s="8" t="s">
        <v>23</v>
      </c>
      <c r="C26" s="9">
        <v>8</v>
      </c>
      <c r="D26" s="30">
        <v>1376</v>
      </c>
      <c r="E26" s="39">
        <f t="shared" si="10"/>
        <v>1397</v>
      </c>
      <c r="F26" s="10">
        <f t="shared" si="7"/>
        <v>139.70000000000002</v>
      </c>
      <c r="G26" s="10">
        <f t="shared" si="8"/>
        <v>279.40000000000003</v>
      </c>
      <c r="H26" s="10">
        <f t="shared" si="9"/>
        <v>419.09999999999997</v>
      </c>
      <c r="K26" s="3" t="s">
        <v>41</v>
      </c>
      <c r="O26" s="11"/>
      <c r="P26" s="28"/>
    </row>
    <row r="27" spans="1:16" s="3" customFormat="1" ht="14.25" customHeight="1">
      <c r="A27" s="49"/>
      <c r="B27" s="8" t="s">
        <v>42</v>
      </c>
      <c r="C27" s="9">
        <v>8</v>
      </c>
      <c r="D27" s="30">
        <v>1376</v>
      </c>
      <c r="E27" s="39">
        <f t="shared" si="10"/>
        <v>1397</v>
      </c>
      <c r="F27" s="10">
        <f t="shared" si="7"/>
        <v>139.70000000000002</v>
      </c>
      <c r="G27" s="10">
        <f t="shared" si="8"/>
        <v>279.40000000000003</v>
      </c>
      <c r="H27" s="10">
        <f t="shared" si="9"/>
        <v>419.09999999999997</v>
      </c>
      <c r="K27" s="3" t="s">
        <v>43</v>
      </c>
      <c r="O27" s="11"/>
      <c r="P27" s="28"/>
    </row>
    <row r="28" spans="1:16" s="3" customFormat="1" ht="14.25" customHeight="1">
      <c r="A28" s="23"/>
      <c r="B28" s="24"/>
      <c r="C28" s="25"/>
      <c r="D28" s="34"/>
      <c r="E28" s="43"/>
      <c r="F28" s="24"/>
      <c r="G28" s="24"/>
      <c r="H28" s="26"/>
      <c r="J28" s="3" t="s">
        <v>44</v>
      </c>
      <c r="O28" s="11"/>
      <c r="P28" s="28"/>
    </row>
    <row r="29" spans="1:16" s="3" customFormat="1" ht="14.25" customHeight="1">
      <c r="A29" s="23"/>
      <c r="B29" s="24"/>
      <c r="C29" s="25"/>
      <c r="D29" s="34"/>
      <c r="E29" s="43"/>
      <c r="F29" s="24"/>
      <c r="G29" s="24"/>
      <c r="H29" s="26"/>
      <c r="J29" s="3" t="s">
        <v>45</v>
      </c>
      <c r="O29" s="11"/>
      <c r="P29" s="28"/>
    </row>
    <row r="30" spans="1:16" s="3" customFormat="1" ht="14.25" customHeight="1">
      <c r="A30" s="46" t="s">
        <v>46</v>
      </c>
      <c r="B30" s="8" t="s">
        <v>32</v>
      </c>
      <c r="C30" s="9">
        <v>10</v>
      </c>
      <c r="D30" s="30">
        <v>1527</v>
      </c>
      <c r="E30" s="39">
        <f>E10</f>
        <v>1551</v>
      </c>
      <c r="F30" s="10">
        <f aca="true" t="shared" si="11" ref="F30:F36">$F$5*E30</f>
        <v>155.10000000000002</v>
      </c>
      <c r="G30" s="10">
        <f aca="true" t="shared" si="12" ref="G30:G36">E30*$G$5</f>
        <v>310.20000000000005</v>
      </c>
      <c r="H30" s="10">
        <f aca="true" t="shared" si="13" ref="H30:H36">E30*$H$5</f>
        <v>465.29999999999995</v>
      </c>
      <c r="J30" s="56" t="s">
        <v>47</v>
      </c>
      <c r="K30" s="56"/>
      <c r="L30" s="56"/>
      <c r="M30" s="56"/>
      <c r="N30" s="56"/>
      <c r="O30" s="11"/>
      <c r="P30" s="28"/>
    </row>
    <row r="31" spans="1:16" s="3" customFormat="1" ht="14.25" customHeight="1">
      <c r="A31" s="46"/>
      <c r="B31" s="8" t="s">
        <v>34</v>
      </c>
      <c r="C31" s="9">
        <v>9</v>
      </c>
      <c r="D31" s="30">
        <v>1451</v>
      </c>
      <c r="E31" s="39">
        <f>E11</f>
        <v>1474</v>
      </c>
      <c r="F31" s="10">
        <f t="shared" si="11"/>
        <v>147.4</v>
      </c>
      <c r="G31" s="10">
        <f t="shared" si="12"/>
        <v>294.8</v>
      </c>
      <c r="H31" s="10">
        <f t="shared" si="13"/>
        <v>442.2</v>
      </c>
      <c r="J31" s="56"/>
      <c r="K31" s="56"/>
      <c r="L31" s="56"/>
      <c r="M31" s="56"/>
      <c r="N31" s="56"/>
      <c r="O31" s="11"/>
      <c r="P31" s="28"/>
    </row>
    <row r="32" spans="1:16" s="3" customFormat="1" ht="14.25" customHeight="1">
      <c r="A32" s="46"/>
      <c r="B32" s="8" t="s">
        <v>35</v>
      </c>
      <c r="C32" s="9">
        <v>8</v>
      </c>
      <c r="D32" s="30">
        <v>1376</v>
      </c>
      <c r="E32" s="39">
        <f>E13</f>
        <v>1397</v>
      </c>
      <c r="F32" s="10">
        <f t="shared" si="11"/>
        <v>139.70000000000002</v>
      </c>
      <c r="G32" s="10">
        <f t="shared" si="12"/>
        <v>279.40000000000003</v>
      </c>
      <c r="H32" s="10">
        <f t="shared" si="13"/>
        <v>419.09999999999997</v>
      </c>
      <c r="J32" s="3" t="s">
        <v>48</v>
      </c>
      <c r="O32" s="11"/>
      <c r="P32" s="28"/>
    </row>
    <row r="33" spans="1:16" s="3" customFormat="1" ht="14.25" customHeight="1">
      <c r="A33" s="46"/>
      <c r="B33" s="8" t="s">
        <v>37</v>
      </c>
      <c r="C33" s="9">
        <v>7</v>
      </c>
      <c r="D33" s="30">
        <v>1292</v>
      </c>
      <c r="E33" s="39">
        <f>E19</f>
        <v>1312</v>
      </c>
      <c r="F33" s="10">
        <f t="shared" si="11"/>
        <v>131.20000000000002</v>
      </c>
      <c r="G33" s="10">
        <f t="shared" si="12"/>
        <v>262.40000000000003</v>
      </c>
      <c r="H33" s="10">
        <f t="shared" si="13"/>
        <v>393.59999999999997</v>
      </c>
      <c r="J33" s="3" t="s">
        <v>49</v>
      </c>
      <c r="O33" s="11"/>
      <c r="P33" s="28"/>
    </row>
    <row r="34" spans="1:16" s="3" customFormat="1" ht="14.25" customHeight="1">
      <c r="A34" s="46"/>
      <c r="B34" s="8" t="s">
        <v>39</v>
      </c>
      <c r="C34" s="9">
        <v>7</v>
      </c>
      <c r="D34" s="30">
        <v>1292</v>
      </c>
      <c r="E34" s="39">
        <f>E19</f>
        <v>1312</v>
      </c>
      <c r="F34" s="10">
        <f t="shared" si="11"/>
        <v>131.20000000000002</v>
      </c>
      <c r="G34" s="10">
        <f t="shared" si="12"/>
        <v>262.40000000000003</v>
      </c>
      <c r="H34" s="10">
        <f t="shared" si="13"/>
        <v>393.59999999999997</v>
      </c>
      <c r="J34" s="3" t="s">
        <v>50</v>
      </c>
      <c r="K34" s="27"/>
      <c r="L34" s="27"/>
      <c r="M34" s="27"/>
      <c r="N34" s="27"/>
      <c r="O34" s="11"/>
      <c r="P34" s="28"/>
    </row>
    <row r="35" spans="1:16" s="3" customFormat="1" ht="14.25" customHeight="1">
      <c r="A35" s="46"/>
      <c r="B35" s="8" t="s">
        <v>23</v>
      </c>
      <c r="C35" s="9">
        <v>7</v>
      </c>
      <c r="D35" s="30">
        <v>1292</v>
      </c>
      <c r="E35" s="39">
        <f>E19</f>
        <v>1312</v>
      </c>
      <c r="F35" s="10">
        <f t="shared" si="11"/>
        <v>131.20000000000002</v>
      </c>
      <c r="G35" s="10">
        <f t="shared" si="12"/>
        <v>262.40000000000003</v>
      </c>
      <c r="H35" s="10">
        <f t="shared" si="13"/>
        <v>393.59999999999997</v>
      </c>
      <c r="J35" s="27" t="s">
        <v>51</v>
      </c>
      <c r="K35" s="27"/>
      <c r="L35" s="27"/>
      <c r="M35" s="27"/>
      <c r="N35" s="27"/>
      <c r="O35" s="11"/>
      <c r="P35" s="28"/>
    </row>
    <row r="36" spans="1:16" s="3" customFormat="1" ht="14.25" customHeight="1">
      <c r="A36" s="46"/>
      <c r="B36" s="8" t="s">
        <v>42</v>
      </c>
      <c r="C36" s="9">
        <v>7</v>
      </c>
      <c r="D36" s="30">
        <v>1292</v>
      </c>
      <c r="E36" s="39">
        <f>E19</f>
        <v>1312</v>
      </c>
      <c r="F36" s="10">
        <f t="shared" si="11"/>
        <v>131.20000000000002</v>
      </c>
      <c r="G36" s="10">
        <f t="shared" si="12"/>
        <v>262.40000000000003</v>
      </c>
      <c r="H36" s="10">
        <f t="shared" si="13"/>
        <v>393.59999999999997</v>
      </c>
      <c r="P36" s="28"/>
    </row>
    <row r="37" spans="5:11" ht="15.75">
      <c r="E37" s="38"/>
      <c r="K37" s="3"/>
    </row>
    <row r="38" spans="11:12" ht="12.75">
      <c r="K38" s="3"/>
      <c r="L38" s="3"/>
    </row>
    <row r="39" ht="12.75">
      <c r="K39" s="3"/>
    </row>
    <row r="40" spans="11:14" ht="12.75">
      <c r="K40" s="3"/>
      <c r="L40" s="3"/>
      <c r="N40" t="s">
        <v>16</v>
      </c>
    </row>
    <row r="41" ht="12.75">
      <c r="K41" s="3"/>
    </row>
    <row r="42" spans="11:12" ht="12.75">
      <c r="K42" s="3"/>
      <c r="L42" s="3"/>
    </row>
    <row r="43" ht="12.75">
      <c r="K43" s="3"/>
    </row>
  </sheetData>
  <sheetProtection/>
  <mergeCells count="15">
    <mergeCell ref="A8:A10"/>
    <mergeCell ref="A11:A14"/>
    <mergeCell ref="A16:A20"/>
    <mergeCell ref="J16:N17"/>
    <mergeCell ref="A21:A27"/>
    <mergeCell ref="A30:A36"/>
    <mergeCell ref="J30:N31"/>
    <mergeCell ref="A2:N2"/>
    <mergeCell ref="A3:B5"/>
    <mergeCell ref="C3:C5"/>
    <mergeCell ref="D3:D5"/>
    <mergeCell ref="E3:E5"/>
    <mergeCell ref="F3:H3"/>
    <mergeCell ref="I3:J3"/>
    <mergeCell ref="K3:N3"/>
  </mergeCells>
  <printOptions/>
  <pageMargins left="0.44" right="0.17" top="0.47" bottom="0.16" header="0.13" footer="0.1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WIN7XP</dc:creator>
  <cp:keywords/>
  <dc:description/>
  <cp:lastModifiedBy>User</cp:lastModifiedBy>
  <cp:lastPrinted>2013-08-29T06:03:03Z</cp:lastPrinted>
  <dcterms:created xsi:type="dcterms:W3CDTF">2010-04-30T09:45:51Z</dcterms:created>
  <dcterms:modified xsi:type="dcterms:W3CDTF">2013-08-29T13:18:10Z</dcterms:modified>
  <cp:category/>
  <cp:version/>
  <cp:contentType/>
  <cp:contentStatus/>
</cp:coreProperties>
</file>